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05-SRV-FILES\perso\ELEVES\1BATGT\AVASSALLO\Documents\Topo\S3- Saisie des données Instruments et méthodes\nivellement\"/>
    </mc:Choice>
  </mc:AlternateContent>
  <xr:revisionPtr revIDLastSave="0" documentId="8_{57F27C0E-A418-4C9A-B5F9-9179A4D1884B}" xr6:coauthVersionLast="36" xr6:coauthVersionMax="36" xr10:uidLastSave="{00000000-0000-0000-0000-000000000000}"/>
  <bookViews>
    <workbookView xWindow="0" yWindow="0" windowWidth="28800" windowHeight="12225" xr2:uid="{7D4FDA03-F842-4EDD-82E0-46BDE571A4E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E19" i="1"/>
  <c r="C19" i="1"/>
  <c r="G16" i="1" l="1"/>
  <c r="G28" i="1"/>
  <c r="G18" i="1"/>
  <c r="E28" i="1"/>
  <c r="C28" i="1"/>
  <c r="E18" i="1"/>
  <c r="C18" i="1"/>
  <c r="G27" i="1"/>
  <c r="G26" i="1"/>
  <c r="G17" i="1"/>
  <c r="C32" i="1" l="1"/>
</calcChain>
</file>

<file path=xl/sharedStrings.xml><?xml version="1.0" encoding="utf-8"?>
<sst xmlns="http://schemas.openxmlformats.org/spreadsheetml/2006/main" count="51" uniqueCount="34">
  <si>
    <t>Model :</t>
  </si>
  <si>
    <t>S.N :</t>
  </si>
  <si>
    <t>Date :</t>
  </si>
  <si>
    <t>Pression :</t>
  </si>
  <si>
    <t>Lar sup :</t>
  </si>
  <si>
    <t>Lar ni :</t>
  </si>
  <si>
    <t xml:space="preserve">Lar inf : </t>
  </si>
  <si>
    <t>avant =</t>
  </si>
  <si>
    <t>arriere =</t>
  </si>
  <si>
    <t>Lar inf :</t>
  </si>
  <si>
    <t>Marque :</t>
  </si>
  <si>
    <t xml:space="preserve">Lar ni : </t>
  </si>
  <si>
    <t>Température :</t>
  </si>
  <si>
    <t xml:space="preserve">Ecart en milimétre </t>
  </si>
  <si>
    <t>Leica</t>
  </si>
  <si>
    <t>NA728</t>
  </si>
  <si>
    <t xml:space="preserve">        23°</t>
  </si>
  <si>
    <t>1025hPa</t>
  </si>
  <si>
    <t>Dist</t>
  </si>
  <si>
    <t>NOM</t>
  </si>
  <si>
    <t>PRENOM</t>
  </si>
  <si>
    <t>CLASSE</t>
  </si>
  <si>
    <t>1BACTGT</t>
  </si>
  <si>
    <t>VASSALLO</t>
  </si>
  <si>
    <t>AMIRA</t>
  </si>
  <si>
    <t>DZ</t>
  </si>
  <si>
    <t>Avant</t>
  </si>
  <si>
    <t>Arriere</t>
  </si>
  <si>
    <t>Calcule</t>
  </si>
  <si>
    <t>Phase 1</t>
  </si>
  <si>
    <t>Phase 2</t>
  </si>
  <si>
    <t xml:space="preserve"> 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</si>
  <si>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z =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</si>
  <si>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Dh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</si>
</sst>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1"/>
      <charset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/>
    <xf numFmtId="0" fontId="0" fillId="2" borderId="1" xfId="0" applyFill="1" applyBorder="1"/>
    <xf numFmtId="0" fontId="3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9</xdr:row>
      <xdr:rowOff>85725</xdr:rowOff>
    </xdr:from>
    <xdr:to>
      <xdr:col>11</xdr:col>
      <xdr:colOff>28742</xdr:colOff>
      <xdr:row>19</xdr:row>
      <xdr:rowOff>47399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2F54E7-40DF-4D28-9FFA-0E2A36BE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18002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21</xdr:row>
      <xdr:rowOff>142875</xdr:rowOff>
    </xdr:from>
    <xdr:to>
      <xdr:col>11</xdr:col>
      <xdr:colOff>28742</xdr:colOff>
      <xdr:row>31</xdr:row>
      <xdr:rowOff>104549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BAA176-8808-4710-83FA-1A7E01672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4143375"/>
          <a:ext cx="2286167" cy="1866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4793-2E0E-4BCA-A9AC-1CBDFDB497D6}">
  <dimension ref="A1:L35"/>
  <sheetViews>
    <sheetView tabSelected="1" workbookViewId="0">
      <selection activeCell="E29" sqref="E29"/>
    </sheetView>
  </sheetViews>
  <sheetFormatPr baseColWidth="10" defaultRowHeight="15"/>
  <sheetData>
    <row r="1" spans="1:1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2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2">
      <c r="A3" s="9"/>
      <c r="B3" s="1" t="s">
        <v>21</v>
      </c>
      <c r="C3" s="1" t="s">
        <v>22</v>
      </c>
      <c r="D3" s="10"/>
      <c r="E3" s="10"/>
      <c r="F3" s="10"/>
      <c r="G3" s="10"/>
      <c r="H3" s="10"/>
      <c r="I3" s="10"/>
      <c r="J3" s="10"/>
      <c r="K3" s="10"/>
      <c r="L3" s="11"/>
    </row>
    <row r="4" spans="1:12">
      <c r="A4" s="9"/>
      <c r="B4" s="1" t="s">
        <v>19</v>
      </c>
      <c r="C4" s="1" t="s">
        <v>23</v>
      </c>
      <c r="D4" s="10"/>
      <c r="E4" s="10"/>
      <c r="F4" s="10"/>
      <c r="G4" s="10"/>
      <c r="H4" s="10"/>
      <c r="I4" s="10"/>
      <c r="J4" s="10"/>
      <c r="K4" s="10"/>
      <c r="L4" s="11"/>
    </row>
    <row r="5" spans="1:12">
      <c r="A5" s="9"/>
      <c r="B5" s="1" t="s">
        <v>20</v>
      </c>
      <c r="C5" s="1" t="s">
        <v>24</v>
      </c>
      <c r="D5" s="10"/>
      <c r="E5" s="10"/>
      <c r="F5" s="10"/>
      <c r="G5" s="10"/>
      <c r="H5" s="10"/>
      <c r="I5" s="10"/>
      <c r="J5" s="10"/>
      <c r="K5" s="10"/>
      <c r="L5" s="11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>
      <c r="A7" s="9"/>
      <c r="B7" s="10"/>
      <c r="C7" s="10"/>
      <c r="D7" s="4" t="s">
        <v>10</v>
      </c>
      <c r="E7" s="1" t="s">
        <v>14</v>
      </c>
      <c r="F7" s="4" t="s">
        <v>2</v>
      </c>
      <c r="G7" s="2">
        <v>45201</v>
      </c>
      <c r="H7" s="10"/>
      <c r="I7" s="10"/>
      <c r="J7" s="10"/>
      <c r="K7" s="10"/>
      <c r="L7" s="11"/>
    </row>
    <row r="8" spans="1:12">
      <c r="A8" s="9"/>
      <c r="B8" s="10"/>
      <c r="C8" s="10"/>
      <c r="D8" s="4" t="s">
        <v>0</v>
      </c>
      <c r="E8" s="1" t="s">
        <v>15</v>
      </c>
      <c r="F8" s="4" t="s">
        <v>12</v>
      </c>
      <c r="G8" s="1" t="s">
        <v>16</v>
      </c>
      <c r="H8" s="10"/>
      <c r="I8" s="10"/>
      <c r="J8" s="10"/>
      <c r="K8" s="10"/>
      <c r="L8" s="11"/>
    </row>
    <row r="9" spans="1:12">
      <c r="A9" s="9"/>
      <c r="B9" s="10"/>
      <c r="C9" s="10"/>
      <c r="D9" s="4" t="s">
        <v>1</v>
      </c>
      <c r="E9" s="1">
        <v>5714046</v>
      </c>
      <c r="F9" s="4" t="s">
        <v>3</v>
      </c>
      <c r="G9" s="1" t="s">
        <v>17</v>
      </c>
      <c r="H9" s="10"/>
      <c r="I9" s="10"/>
      <c r="J9" s="10"/>
      <c r="K9" s="10"/>
      <c r="L9" s="11"/>
    </row>
    <row r="10" spans="1:1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</row>
    <row r="11" spans="1:1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1:12">
      <c r="A12" s="9"/>
      <c r="B12" s="10"/>
      <c r="C12" s="10"/>
      <c r="D12" s="4" t="s">
        <v>29</v>
      </c>
      <c r="E12" s="10"/>
      <c r="F12" s="10"/>
      <c r="G12" s="10"/>
      <c r="H12" s="10"/>
      <c r="I12" s="10"/>
      <c r="J12" s="10"/>
      <c r="K12" s="10"/>
      <c r="L12" s="11"/>
    </row>
    <row r="13" spans="1:1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</row>
    <row r="14" spans="1:12">
      <c r="A14" s="9"/>
      <c r="B14" s="4" t="s">
        <v>26</v>
      </c>
      <c r="C14" s="1"/>
      <c r="D14" s="3" t="s">
        <v>27</v>
      </c>
      <c r="E14" s="1"/>
      <c r="F14" s="4" t="s">
        <v>28</v>
      </c>
      <c r="G14" s="4" t="s">
        <v>13</v>
      </c>
      <c r="H14" s="10"/>
      <c r="I14" s="10"/>
      <c r="J14" s="10"/>
      <c r="K14" s="10"/>
      <c r="L14" s="11"/>
    </row>
    <row r="15" spans="1:12">
      <c r="A15" s="9"/>
      <c r="B15" s="4" t="s">
        <v>4</v>
      </c>
      <c r="C15" s="1">
        <v>1.4690000000000001</v>
      </c>
      <c r="D15" s="3" t="s">
        <v>4</v>
      </c>
      <c r="E15" s="1">
        <v>1.5</v>
      </c>
      <c r="F15" s="4"/>
      <c r="G15" s="1"/>
      <c r="H15" s="10"/>
      <c r="I15" s="10"/>
      <c r="J15" s="10"/>
      <c r="K15" s="10"/>
      <c r="L15" s="11"/>
    </row>
    <row r="16" spans="1:12">
      <c r="A16" s="9"/>
      <c r="B16" s="4" t="s">
        <v>5</v>
      </c>
      <c r="C16" s="1">
        <v>1.4370000000000001</v>
      </c>
      <c r="D16" s="3" t="s">
        <v>5</v>
      </c>
      <c r="E16" s="1">
        <v>1.474</v>
      </c>
      <c r="F16" s="4" t="s">
        <v>7</v>
      </c>
      <c r="G16" s="1">
        <f>((C15+C17)/2-C16)*1000</f>
        <v>-2.5000000000001688</v>
      </c>
      <c r="H16" s="10"/>
      <c r="I16" s="10"/>
      <c r="J16" s="10"/>
      <c r="K16" s="10"/>
      <c r="L16" s="11"/>
    </row>
    <row r="17" spans="1:12">
      <c r="A17" s="9"/>
      <c r="B17" s="4" t="s">
        <v>9</v>
      </c>
      <c r="C17" s="1">
        <v>1.4</v>
      </c>
      <c r="D17" s="3" t="s">
        <v>6</v>
      </c>
      <c r="E17" s="1">
        <v>1.4430000000000001</v>
      </c>
      <c r="F17" s="4" t="s">
        <v>8</v>
      </c>
      <c r="G17" s="1">
        <f>((E15+E17)/2-E16)*1000</f>
        <v>-2.4999999999999467</v>
      </c>
      <c r="H17" s="10"/>
      <c r="I17" s="10"/>
      <c r="J17" s="10"/>
      <c r="K17" s="10"/>
      <c r="L17" s="11"/>
    </row>
    <row r="18" spans="1:12">
      <c r="A18" s="9"/>
      <c r="B18" s="4" t="s">
        <v>18</v>
      </c>
      <c r="C18" s="1">
        <f>(C15-C17)*100</f>
        <v>6.9000000000000172</v>
      </c>
      <c r="D18" s="3" t="s">
        <v>18</v>
      </c>
      <c r="E18" s="1">
        <f>(E15-E17)*100</f>
        <v>5.699999999999994</v>
      </c>
      <c r="F18" s="4" t="s">
        <v>25</v>
      </c>
      <c r="G18" s="1">
        <f>C16-E16</f>
        <v>-3.6999999999999922E-2</v>
      </c>
      <c r="H18" s="10"/>
      <c r="I18" s="10"/>
      <c r="J18" s="10"/>
      <c r="K18" s="10"/>
      <c r="L18" s="11"/>
    </row>
    <row r="19" spans="1:12">
      <c r="A19" s="9"/>
      <c r="B19" s="10"/>
      <c r="C19" s="1" t="str">
        <f>IF(ABS(AVERAGE(C15:C17)-C16)*1000&lt;2,"OK","Pr.")</f>
        <v>OK</v>
      </c>
      <c r="D19" s="10"/>
      <c r="E19" s="1" t="str">
        <f>IF(ABS(AVERAGE(E15:E17)-E16)*1000&lt;2,"OK","Pr.")</f>
        <v>OK</v>
      </c>
      <c r="F19" s="10" t="s">
        <v>31</v>
      </c>
      <c r="G19" s="10"/>
      <c r="H19" s="10"/>
      <c r="I19" s="10"/>
      <c r="J19" s="10"/>
      <c r="K19" s="10"/>
      <c r="L19" s="11"/>
    </row>
    <row r="20" spans="1:1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</row>
    <row r="21" spans="1:1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/>
    </row>
    <row r="22" spans="1:12">
      <c r="A22" s="9"/>
      <c r="B22" s="10"/>
      <c r="C22" s="10"/>
      <c r="D22" s="4" t="s">
        <v>30</v>
      </c>
      <c r="E22" s="10"/>
      <c r="F22" s="10"/>
      <c r="G22" s="10"/>
      <c r="H22" s="10"/>
      <c r="I22" s="10"/>
      <c r="J22" s="10"/>
      <c r="K22" s="10"/>
      <c r="L22" s="11"/>
    </row>
    <row r="23" spans="1:1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</row>
    <row r="24" spans="1:12">
      <c r="A24" s="9"/>
      <c r="B24" s="4" t="s">
        <v>26</v>
      </c>
      <c r="C24" s="1"/>
      <c r="D24" s="4" t="s">
        <v>27</v>
      </c>
      <c r="E24" s="1"/>
      <c r="F24" s="4" t="s">
        <v>28</v>
      </c>
      <c r="G24" s="4" t="s">
        <v>13</v>
      </c>
      <c r="H24" s="10"/>
      <c r="I24" s="10"/>
      <c r="J24" s="10"/>
      <c r="K24" s="10"/>
      <c r="L24" s="11"/>
    </row>
    <row r="25" spans="1:12">
      <c r="A25" s="9"/>
      <c r="B25" s="4" t="s">
        <v>4</v>
      </c>
      <c r="C25" s="1">
        <v>1.4359999999999999</v>
      </c>
      <c r="D25" s="4" t="s">
        <v>4</v>
      </c>
      <c r="E25" s="1">
        <v>1.425</v>
      </c>
      <c r="F25" s="4"/>
      <c r="G25" s="1"/>
      <c r="H25" s="12"/>
      <c r="I25" s="10"/>
      <c r="J25" s="10"/>
      <c r="K25" s="10"/>
      <c r="L25" s="11"/>
    </row>
    <row r="26" spans="1:12">
      <c r="A26" s="9"/>
      <c r="B26" s="4" t="s">
        <v>5</v>
      </c>
      <c r="C26" s="1">
        <v>1.385</v>
      </c>
      <c r="D26" s="4" t="s">
        <v>11</v>
      </c>
      <c r="E26" s="1">
        <v>1.4119999999999999</v>
      </c>
      <c r="F26" s="4" t="s">
        <v>7</v>
      </c>
      <c r="G26" s="1">
        <f>((C25+C27)/2-C26)*1000</f>
        <v>-0.49999999999994493</v>
      </c>
      <c r="H26" s="10"/>
      <c r="I26" s="10"/>
      <c r="J26" s="10"/>
      <c r="K26" s="10"/>
      <c r="L26" s="11"/>
    </row>
    <row r="27" spans="1:12">
      <c r="A27" s="9"/>
      <c r="B27" s="4" t="s">
        <v>9</v>
      </c>
      <c r="C27" s="1">
        <v>1.333</v>
      </c>
      <c r="D27" s="4" t="s">
        <v>9</v>
      </c>
      <c r="E27" s="1">
        <v>1.3979999999999999</v>
      </c>
      <c r="F27" s="4" t="s">
        <v>8</v>
      </c>
      <c r="G27" s="1">
        <f>((E25+E27)/2-E26)*1000</f>
        <v>-0.49999999999994493</v>
      </c>
      <c r="H27" s="10"/>
      <c r="I27" s="10"/>
      <c r="J27" s="10"/>
      <c r="K27" s="10"/>
      <c r="L27" s="11"/>
    </row>
    <row r="28" spans="1:12">
      <c r="A28" s="9"/>
      <c r="B28" s="4" t="s">
        <v>18</v>
      </c>
      <c r="C28" s="1">
        <f>(C25-C27)*100</f>
        <v>10.299999999999997</v>
      </c>
      <c r="D28" s="4" t="s">
        <v>18</v>
      </c>
      <c r="E28" s="1">
        <f>(E25-E27)*100</f>
        <v>2.7000000000000135</v>
      </c>
      <c r="F28" s="4" t="s">
        <v>25</v>
      </c>
      <c r="G28" s="1">
        <f>C26-E26</f>
        <v>-2.6999999999999913E-2</v>
      </c>
      <c r="H28" s="10"/>
      <c r="I28" s="10"/>
      <c r="J28" s="10"/>
      <c r="K28" s="10"/>
      <c r="L28" s="11"/>
    </row>
    <row r="29" spans="1:12">
      <c r="A29" s="9"/>
      <c r="B29" s="10"/>
      <c r="C29" s="1" t="str">
        <f>IF(ABS(AVERAGE(C25:C27)-C26)*1000&lt;2,"OK","Pr.")</f>
        <v>OK</v>
      </c>
      <c r="D29" s="10"/>
      <c r="E29" s="1" t="str">
        <f>IF(ABS(AVERAGE(E25:E27)-E26)*1000&lt;2,"OK","Pr.")</f>
        <v>OK</v>
      </c>
      <c r="F29" s="10"/>
      <c r="G29" s="10"/>
      <c r="H29" s="10"/>
      <c r="I29" s="10"/>
      <c r="J29" s="10"/>
      <c r="K29" s="10"/>
      <c r="L29" s="11"/>
    </row>
    <row r="30" spans="1:1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</row>
    <row r="31" spans="1:1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1:12" ht="15.75">
      <c r="A32" s="9"/>
      <c r="B32" s="5" t="s">
        <v>32</v>
      </c>
      <c r="C32" s="1">
        <f>(G18-G28)*1000</f>
        <v>-10.000000000000009</v>
      </c>
      <c r="D32" s="10"/>
      <c r="E32" s="10"/>
      <c r="F32" s="10"/>
      <c r="G32" s="10"/>
      <c r="H32" s="10"/>
      <c r="I32" s="10"/>
      <c r="J32" s="10"/>
      <c r="K32" s="10"/>
      <c r="L32" s="11"/>
    </row>
    <row r="33" spans="1:12" ht="15.75">
      <c r="A33" s="9"/>
      <c r="B33" s="5" t="s">
        <v>33</v>
      </c>
      <c r="C33" s="1"/>
      <c r="D33" s="10"/>
      <c r="E33" s="10"/>
      <c r="F33" s="10"/>
      <c r="G33" s="10"/>
      <c r="H33" s="10"/>
      <c r="I33" s="10"/>
      <c r="J33" s="10"/>
      <c r="K33" s="10"/>
      <c r="L33" s="11"/>
    </row>
    <row r="34" spans="1:12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/>
    </row>
    <row r="35" spans="1:12" ht="15.75" thickBo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Région Sud Provence-Alpes-Côte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 VASSALLO</dc:creator>
  <cp:lastModifiedBy>VASSALLO Amira</cp:lastModifiedBy>
  <cp:lastPrinted>2023-10-09T09:45:35Z</cp:lastPrinted>
  <dcterms:created xsi:type="dcterms:W3CDTF">2023-10-02T06:40:01Z</dcterms:created>
  <dcterms:modified xsi:type="dcterms:W3CDTF">2023-10-09T09:47:56Z</dcterms:modified>
</cp:coreProperties>
</file>